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Лист2!$A$1:$F$59</definedName>
  </definedNames>
  <calcPr calcId="145621"/>
</workbook>
</file>

<file path=xl/calcChain.xml><?xml version="1.0" encoding="utf-8"?>
<calcChain xmlns="http://schemas.openxmlformats.org/spreadsheetml/2006/main">
  <c r="F52" i="1" l="1"/>
  <c r="D51" i="1"/>
  <c r="C51" i="1"/>
  <c r="B51" i="1"/>
  <c r="F21" i="1" l="1"/>
  <c r="D21" i="1"/>
  <c r="C21" i="1"/>
  <c r="B21" i="1"/>
  <c r="E20" i="1"/>
  <c r="E21" i="1" s="1"/>
  <c r="F46" i="1" l="1"/>
  <c r="D46" i="1"/>
  <c r="C46" i="1"/>
  <c r="B46" i="1"/>
  <c r="E45" i="1"/>
  <c r="E46" i="1" s="1"/>
  <c r="F41" i="1"/>
  <c r="D41" i="1"/>
  <c r="C41" i="1"/>
  <c r="B41" i="1"/>
  <c r="E40" i="1"/>
  <c r="E41" i="1" s="1"/>
  <c r="F26" i="1"/>
  <c r="D26" i="1"/>
  <c r="C26" i="1"/>
  <c r="B26" i="1"/>
  <c r="E25" i="1"/>
  <c r="E26" i="1" s="1"/>
  <c r="F31" i="1"/>
  <c r="D31" i="1"/>
  <c r="C31" i="1"/>
  <c r="B31" i="1"/>
  <c r="E30" i="1"/>
  <c r="E31" i="1" s="1"/>
  <c r="E10" i="1"/>
  <c r="E11" i="1" s="1"/>
  <c r="F36" i="1"/>
  <c r="D36" i="1"/>
  <c r="C36" i="1"/>
  <c r="B36" i="1"/>
  <c r="E35" i="1"/>
  <c r="E36" i="1" s="1"/>
  <c r="B11" i="1"/>
  <c r="C11" i="1"/>
  <c r="D11" i="1"/>
  <c r="F11" i="1"/>
  <c r="E15" i="1"/>
  <c r="E16" i="1" s="1"/>
  <c r="B16" i="1"/>
  <c r="C16" i="1"/>
  <c r="D16" i="1"/>
  <c r="F16" i="1"/>
</calcChain>
</file>

<file path=xl/sharedStrings.xml><?xml version="1.0" encoding="utf-8"?>
<sst xmlns="http://schemas.openxmlformats.org/spreadsheetml/2006/main" count="116" uniqueCount="54">
  <si>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</si>
  <si>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</si>
  <si>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</si>
  <si>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</si>
  <si>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</si>
  <si>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</si>
  <si>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</si>
  <si>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</si>
  <si>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</si>
  <si>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</si>
  <si>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</si>
  <si>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</si>
  <si>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</si>
  <si>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</si>
  <si>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</si>
  <si>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</si>
  <si>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</si>
  <si>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</si>
  <si>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ООО "Комплексстрой", Екатеринбург</t>
  </si>
  <si>
    <t>Способ размещения заказа: открытый аукцион на поставку товара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</si>
  <si>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</si>
  <si>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</si>
  <si>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</si>
  <si>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Код ОКДП:
3020354</t>
  </si>
  <si>
    <t>Код ОКДП:
3020205</t>
  </si>
  <si>
    <t>Многофункциональное устройство</t>
  </si>
  <si>
    <t>Код ОКДП:
3020362</t>
  </si>
  <si>
    <t>Блок бесперебойного питания</t>
  </si>
  <si>
    <t>Код ОКДП:
3020322</t>
  </si>
  <si>
    <t>Код ОКДП:
3020343</t>
  </si>
  <si>
    <t>Е.Л.Овечкина</t>
  </si>
  <si>
    <t>на поставку средств вычислительной техники</t>
  </si>
  <si>
    <t>Исполнитель: Эксперт</t>
  </si>
  <si>
    <t>Монитор графический</t>
  </si>
  <si>
    <t>Монитор 24" ViewSonic VX2451mh-LED, 1920x1080(16:9), 5ms, 300cd/m2, 1000:1(20M:1DCR), 170°/160°, w/spk, D-Sub, DVI, HDMI, Super-Slim Full HD LED Monitor, Black</t>
  </si>
  <si>
    <t>МФУ Xerox WorkCentre 3210N</t>
  </si>
  <si>
    <t>Многофункциональное устройство + картридж</t>
  </si>
  <si>
    <t>МФУ Xerox WorkCentre 3210N + картридж 106R01487 (4100 копий)</t>
  </si>
  <si>
    <t>Сетевое хранилище</t>
  </si>
  <si>
    <t>Сетевой RAID-накопитель Qnap TS-809U-RP 8 отсеков для жестких дисков процессор Intel C2D 2.8 ГГц + 4 диска SATA 2Тб</t>
  </si>
  <si>
    <t>Персональный компьютер</t>
  </si>
  <si>
    <t>Ноутбук + портфель + мышь беспроводная</t>
  </si>
  <si>
    <t>Ноутбук HP Pavilion g7-2158er Core i3-2350M/6G/640Gb/DVD/HD7670 1Gb/17.3"/WiFi/BT/W7HB/Cam/sparkling black + Беспроводная мышь Logitech Wireless Mouse M185, Swift Grey, [910-002238] + Сумка для ноутбука Targus CNFS418EU-50 Classic+ 17-18" Чёрная</t>
  </si>
  <si>
    <t>Глава администрации города Югорска</t>
  </si>
  <si>
    <t>М.И.Бодак</t>
  </si>
  <si>
    <t>(343) 2-700-600, www.elbit-systems.ru, исходная информация: коммерческое предложение от 31.07.2012 № 102</t>
  </si>
  <si>
    <t>(912) 240-93-97, www.asteria-trade.ru, исходная информация: письмо от 31.07.2012 № б/н</t>
  </si>
  <si>
    <t>(343) 353-25-73, исходная информация: письмо от 31.07.2012 № 317</t>
  </si>
  <si>
    <t>Системный блок +  привод DVD-RW (белый) + сетевой фильтр</t>
  </si>
  <si>
    <t>APC Back-UPS RS 650 VA [BR650CI-RS] + сетевой фильтр</t>
  </si>
  <si>
    <t>Системный блок + сетевой фильтр + мат.плата + HDD + блок питания 450 Вт + хаб</t>
  </si>
  <si>
    <t>Дата составления: 28.08.2012</t>
  </si>
  <si>
    <t>Главный бухгалтер</t>
  </si>
  <si>
    <t>Л.А.Михайлова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</si>
</sst>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7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7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15" xfId="1" applyNumberFormat="1" applyFont="1" applyBorder="1" applyAlignment="1" applyProtection="1">
      <alignment horizontal="center" vertical="center" wrapText="1"/>
    </xf>
    <xf numFmtId="49" fontId="8" fillId="0" borderId="17" xfId="1" applyNumberFormat="1" applyFont="1" applyBorder="1" applyAlignment="1" applyProtection="1">
      <alignment horizontal="center" vertical="center" wrapText="1"/>
    </xf>
    <xf numFmtId="49" fontId="8" fillId="0" borderId="16" xfId="1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="130" zoomScaleNormal="130" zoomScaleSheetLayoutView="100" workbookViewId="0">
      <pane xSplit="1" ySplit="1" topLeftCell="B51" activePane="bottomRight" state="frozen"/>
      <selection pane="topRight" activeCell="B1" sqref="B1"/>
      <selection pane="bottomLeft" activeCell="A107" sqref="A107"/>
      <selection pane="bottomRight" activeCell="I56" sqref="I56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6" ht="15.75" x14ac:dyDescent="0.25">
      <c r="A1" s="3"/>
      <c r="B1" s="3"/>
      <c r="C1" s="4" t="s">
        <v>21</v>
      </c>
      <c r="D1" s="3"/>
      <c r="E1" s="3"/>
      <c r="F1" s="3"/>
    </row>
    <row r="2" spans="1:6" ht="15.75" x14ac:dyDescent="0.25">
      <c r="A2" s="3"/>
      <c r="B2" s="3"/>
      <c r="C2" s="4" t="s">
        <v>31</v>
      </c>
      <c r="D2" s="3"/>
      <c r="E2" s="3"/>
      <c r="F2" s="3"/>
    </row>
    <row r="3" spans="1:6" ht="15.75" x14ac:dyDescent="0.25">
      <c r="A3" s="3"/>
      <c r="B3" s="3"/>
      <c r="C3" s="4"/>
      <c r="D3" s="3"/>
      <c r="E3" s="3"/>
      <c r="F3" s="3"/>
    </row>
    <row r="4" spans="1:6" ht="15.6" customHeight="1" x14ac:dyDescent="0.25">
      <c r="A4" s="3" t="s">
        <v>19</v>
      </c>
      <c r="B4" s="3"/>
      <c r="C4" s="3"/>
      <c r="D4" s="3"/>
      <c r="E4" s="3"/>
      <c r="F4" s="3"/>
    </row>
    <row r="5" spans="1:6" ht="15" x14ac:dyDescent="0.25">
      <c r="A5" s="18" t="s">
        <v>0</v>
      </c>
      <c r="B5" s="55" t="s">
        <v>1</v>
      </c>
      <c r="C5" s="55"/>
      <c r="D5" s="55"/>
      <c r="E5" s="19" t="s">
        <v>2</v>
      </c>
      <c r="F5" s="20" t="s">
        <v>3</v>
      </c>
    </row>
    <row r="6" spans="1:6" ht="15" x14ac:dyDescent="0.25">
      <c r="A6" s="21"/>
      <c r="B6" s="17">
        <v>1</v>
      </c>
      <c r="C6" s="17">
        <v>2</v>
      </c>
      <c r="D6" s="17">
        <v>3</v>
      </c>
      <c r="E6" s="22" t="s">
        <v>4</v>
      </c>
      <c r="F6" s="23" t="s">
        <v>5</v>
      </c>
    </row>
    <row r="7" spans="1:6" ht="30" customHeight="1" x14ac:dyDescent="0.2">
      <c r="A7" s="34" t="s">
        <v>6</v>
      </c>
      <c r="B7" s="57" t="s">
        <v>33</v>
      </c>
      <c r="C7" s="57"/>
      <c r="D7" s="57"/>
      <c r="E7" s="31" t="s">
        <v>23</v>
      </c>
      <c r="F7" s="30" t="s">
        <v>7</v>
      </c>
    </row>
    <row r="8" spans="1:6" ht="15" x14ac:dyDescent="0.2">
      <c r="A8" s="6" t="s">
        <v>8</v>
      </c>
      <c r="B8" s="42">
        <v>4</v>
      </c>
      <c r="C8" s="42"/>
      <c r="D8" s="42"/>
      <c r="E8" s="42"/>
      <c r="F8" s="7" t="s">
        <v>7</v>
      </c>
    </row>
    <row r="9" spans="1:6" ht="39" customHeight="1" x14ac:dyDescent="0.2">
      <c r="A9" s="6" t="s">
        <v>9</v>
      </c>
      <c r="B9" s="56" t="s">
        <v>34</v>
      </c>
      <c r="C9" s="56"/>
      <c r="D9" s="56"/>
      <c r="E9" s="56"/>
      <c r="F9" s="7" t="s">
        <v>7</v>
      </c>
    </row>
    <row r="10" spans="1:6" ht="15" x14ac:dyDescent="0.2">
      <c r="A10" s="6" t="s">
        <v>10</v>
      </c>
      <c r="B10" s="8">
        <v>8680</v>
      </c>
      <c r="C10" s="8">
        <v>8742</v>
      </c>
      <c r="D10" s="8">
        <v>8765</v>
      </c>
      <c r="E10" s="9">
        <f>(B10+C10+D10)/3</f>
        <v>8729</v>
      </c>
      <c r="F10" s="9">
        <v>8729</v>
      </c>
    </row>
    <row r="11" spans="1:6" ht="15" x14ac:dyDescent="0.25">
      <c r="A11" s="10" t="s">
        <v>11</v>
      </c>
      <c r="B11" s="33">
        <f>B10*$B8</f>
        <v>34720</v>
      </c>
      <c r="C11" s="33">
        <f>C10*$B8</f>
        <v>34968</v>
      </c>
      <c r="D11" s="33">
        <f>D10*$B8</f>
        <v>35060</v>
      </c>
      <c r="E11" s="33">
        <f>E10*$B8</f>
        <v>34916</v>
      </c>
      <c r="F11" s="12">
        <f>F10*$B8</f>
        <v>34916</v>
      </c>
    </row>
    <row r="12" spans="1:6" ht="29.25" customHeight="1" x14ac:dyDescent="0.2">
      <c r="A12" s="35" t="s">
        <v>6</v>
      </c>
      <c r="B12" s="58" t="s">
        <v>25</v>
      </c>
      <c r="C12" s="58"/>
      <c r="D12" s="58"/>
      <c r="E12" s="31" t="s">
        <v>26</v>
      </c>
      <c r="F12" s="32" t="s">
        <v>7</v>
      </c>
    </row>
    <row r="13" spans="1:6" ht="15" x14ac:dyDescent="0.2">
      <c r="A13" s="6" t="s">
        <v>8</v>
      </c>
      <c r="B13" s="42">
        <v>2</v>
      </c>
      <c r="C13" s="42"/>
      <c r="D13" s="42"/>
      <c r="E13" s="42"/>
      <c r="F13" s="7" t="s">
        <v>7</v>
      </c>
    </row>
    <row r="14" spans="1:6" ht="17.25" customHeight="1" x14ac:dyDescent="0.2">
      <c r="A14" s="6" t="s">
        <v>9</v>
      </c>
      <c r="B14" s="56" t="s">
        <v>35</v>
      </c>
      <c r="C14" s="56"/>
      <c r="D14" s="56"/>
      <c r="E14" s="56"/>
      <c r="F14" s="7" t="s">
        <v>7</v>
      </c>
    </row>
    <row r="15" spans="1:6" ht="15" x14ac:dyDescent="0.2">
      <c r="A15" s="6" t="s">
        <v>10</v>
      </c>
      <c r="B15" s="8">
        <v>13248</v>
      </c>
      <c r="C15" s="8">
        <v>13343</v>
      </c>
      <c r="D15" s="8">
        <v>13378</v>
      </c>
      <c r="E15" s="9">
        <f>(B15+C15+D15)/3</f>
        <v>13323</v>
      </c>
      <c r="F15" s="9">
        <v>13323</v>
      </c>
    </row>
    <row r="16" spans="1:6" ht="15" x14ac:dyDescent="0.25">
      <c r="A16" s="10" t="s">
        <v>11</v>
      </c>
      <c r="B16" s="33">
        <f>B15*$B13</f>
        <v>26496</v>
      </c>
      <c r="C16" s="33">
        <f>C15*$B13</f>
        <v>26686</v>
      </c>
      <c r="D16" s="33">
        <f>D15*$B13</f>
        <v>26756</v>
      </c>
      <c r="E16" s="33">
        <f>E15*$B13</f>
        <v>26646</v>
      </c>
      <c r="F16" s="12">
        <f>F15*$B13</f>
        <v>26646</v>
      </c>
    </row>
    <row r="17" spans="1:6" ht="29.25" customHeight="1" x14ac:dyDescent="0.2">
      <c r="A17" s="35" t="s">
        <v>6</v>
      </c>
      <c r="B17" s="58" t="s">
        <v>36</v>
      </c>
      <c r="C17" s="58"/>
      <c r="D17" s="58"/>
      <c r="E17" s="31" t="s">
        <v>26</v>
      </c>
      <c r="F17" s="32" t="s">
        <v>7</v>
      </c>
    </row>
    <row r="18" spans="1:6" ht="15" x14ac:dyDescent="0.2">
      <c r="A18" s="6" t="s">
        <v>8</v>
      </c>
      <c r="B18" s="42">
        <v>1</v>
      </c>
      <c r="C18" s="42"/>
      <c r="D18" s="42"/>
      <c r="E18" s="42"/>
      <c r="F18" s="7" t="s">
        <v>7</v>
      </c>
    </row>
    <row r="19" spans="1:6" ht="15" customHeight="1" x14ac:dyDescent="0.2">
      <c r="A19" s="6" t="s">
        <v>9</v>
      </c>
      <c r="B19" s="56" t="s">
        <v>37</v>
      </c>
      <c r="C19" s="56"/>
      <c r="D19" s="56"/>
      <c r="E19" s="56"/>
      <c r="F19" s="7" t="s">
        <v>7</v>
      </c>
    </row>
    <row r="20" spans="1:6" ht="15" x14ac:dyDescent="0.2">
      <c r="A20" s="6" t="s">
        <v>10</v>
      </c>
      <c r="B20" s="8">
        <v>17588</v>
      </c>
      <c r="C20" s="8">
        <v>17713</v>
      </c>
      <c r="D20" s="8">
        <v>17761</v>
      </c>
      <c r="E20" s="9">
        <f>(B20+C20+D20)/3</f>
        <v>17687.333333333332</v>
      </c>
      <c r="F20" s="9">
        <v>17687</v>
      </c>
    </row>
    <row r="21" spans="1:6" ht="15" x14ac:dyDescent="0.25">
      <c r="A21" s="10" t="s">
        <v>11</v>
      </c>
      <c r="B21" s="33">
        <f>B20*$B18</f>
        <v>17588</v>
      </c>
      <c r="C21" s="33">
        <f>C20*$B18</f>
        <v>17713</v>
      </c>
      <c r="D21" s="33">
        <f>D20*$B18</f>
        <v>17761</v>
      </c>
      <c r="E21" s="33">
        <f>E20*$B18</f>
        <v>17687.333333333332</v>
      </c>
      <c r="F21" s="12">
        <f>F20*$B18</f>
        <v>17687</v>
      </c>
    </row>
    <row r="22" spans="1:6" ht="27" customHeight="1" x14ac:dyDescent="0.2">
      <c r="A22" s="35" t="s">
        <v>6</v>
      </c>
      <c r="B22" s="58" t="s">
        <v>38</v>
      </c>
      <c r="C22" s="58"/>
      <c r="D22" s="58"/>
      <c r="E22" s="31" t="s">
        <v>29</v>
      </c>
      <c r="F22" s="32" t="s">
        <v>7</v>
      </c>
    </row>
    <row r="23" spans="1:6" ht="15" x14ac:dyDescent="0.2">
      <c r="A23" s="6" t="s">
        <v>8</v>
      </c>
      <c r="B23" s="42">
        <v>1</v>
      </c>
      <c r="C23" s="42"/>
      <c r="D23" s="42"/>
      <c r="E23" s="42"/>
      <c r="F23" s="7" t="s">
        <v>7</v>
      </c>
    </row>
    <row r="24" spans="1:6" ht="26.25" customHeight="1" x14ac:dyDescent="0.2">
      <c r="A24" s="6" t="s">
        <v>9</v>
      </c>
      <c r="B24" s="56" t="s">
        <v>39</v>
      </c>
      <c r="C24" s="56"/>
      <c r="D24" s="56"/>
      <c r="E24" s="56"/>
      <c r="F24" s="7" t="s">
        <v>7</v>
      </c>
    </row>
    <row r="25" spans="1:6" ht="15" x14ac:dyDescent="0.2">
      <c r="A25" s="6" t="s">
        <v>10</v>
      </c>
      <c r="B25" s="8">
        <v>112188</v>
      </c>
      <c r="C25" s="8">
        <v>112990</v>
      </c>
      <c r="D25" s="8">
        <v>113291</v>
      </c>
      <c r="E25" s="9">
        <f>(B25+C25+D25)/3</f>
        <v>112823</v>
      </c>
      <c r="F25" s="9">
        <v>112823</v>
      </c>
    </row>
    <row r="26" spans="1:6" ht="15" x14ac:dyDescent="0.25">
      <c r="A26" s="10" t="s">
        <v>11</v>
      </c>
      <c r="B26" s="11">
        <f>B25*$B23</f>
        <v>112188</v>
      </c>
      <c r="C26" s="11">
        <f>C25*$B23</f>
        <v>112990</v>
      </c>
      <c r="D26" s="11">
        <f>D25*$B23</f>
        <v>113291</v>
      </c>
      <c r="E26" s="11">
        <f>E25*$B23</f>
        <v>112823</v>
      </c>
      <c r="F26" s="12">
        <f>F25*$B23</f>
        <v>112823</v>
      </c>
    </row>
    <row r="27" spans="1:6" ht="27" customHeight="1" x14ac:dyDescent="0.2">
      <c r="A27" s="36" t="s">
        <v>6</v>
      </c>
      <c r="B27" s="39" t="s">
        <v>40</v>
      </c>
      <c r="C27" s="40"/>
      <c r="D27" s="41"/>
      <c r="E27" s="31" t="s">
        <v>24</v>
      </c>
      <c r="F27" s="5" t="s">
        <v>7</v>
      </c>
    </row>
    <row r="28" spans="1:6" ht="15" x14ac:dyDescent="0.2">
      <c r="A28" s="6" t="s">
        <v>8</v>
      </c>
      <c r="B28" s="37">
        <v>1</v>
      </c>
      <c r="C28" s="37"/>
      <c r="D28" s="37"/>
      <c r="E28" s="37"/>
      <c r="F28" s="7" t="s">
        <v>7</v>
      </c>
    </row>
    <row r="29" spans="1:6" ht="16.5" customHeight="1" x14ac:dyDescent="0.2">
      <c r="A29" s="6" t="s">
        <v>9</v>
      </c>
      <c r="B29" s="38" t="s">
        <v>48</v>
      </c>
      <c r="C29" s="38"/>
      <c r="D29" s="38"/>
      <c r="E29" s="38"/>
      <c r="F29" s="7" t="s">
        <v>7</v>
      </c>
    </row>
    <row r="30" spans="1:6" ht="15" x14ac:dyDescent="0.2">
      <c r="A30" s="6" t="s">
        <v>10</v>
      </c>
      <c r="B30" s="8">
        <v>19148</v>
      </c>
      <c r="C30" s="8">
        <v>19282</v>
      </c>
      <c r="D30" s="8">
        <v>19333</v>
      </c>
      <c r="E30" s="9">
        <f>(B30+C30+D30)/3</f>
        <v>19254.333333333332</v>
      </c>
      <c r="F30" s="9">
        <v>19254</v>
      </c>
    </row>
    <row r="31" spans="1:6" ht="15" x14ac:dyDescent="0.25">
      <c r="A31" s="10" t="s">
        <v>11</v>
      </c>
      <c r="B31" s="33">
        <f>B30*$B28</f>
        <v>19148</v>
      </c>
      <c r="C31" s="33">
        <f>C30*$B28</f>
        <v>19282</v>
      </c>
      <c r="D31" s="33">
        <f>D30*$B28</f>
        <v>19333</v>
      </c>
      <c r="E31" s="33">
        <f>E30*$B28</f>
        <v>19254.333333333332</v>
      </c>
      <c r="F31" s="12">
        <f>F30*$B28</f>
        <v>19254</v>
      </c>
    </row>
    <row r="32" spans="1:6" ht="30.75" customHeight="1" x14ac:dyDescent="0.2">
      <c r="A32" s="35" t="s">
        <v>6</v>
      </c>
      <c r="B32" s="39" t="s">
        <v>27</v>
      </c>
      <c r="C32" s="40"/>
      <c r="D32" s="41"/>
      <c r="E32" s="31" t="s">
        <v>28</v>
      </c>
      <c r="F32" s="32" t="s">
        <v>7</v>
      </c>
    </row>
    <row r="33" spans="1:10" ht="15" x14ac:dyDescent="0.2">
      <c r="A33" s="6" t="s">
        <v>8</v>
      </c>
      <c r="B33" s="37">
        <v>2</v>
      </c>
      <c r="C33" s="37"/>
      <c r="D33" s="37"/>
      <c r="E33" s="37"/>
      <c r="F33" s="7" t="s">
        <v>7</v>
      </c>
    </row>
    <row r="34" spans="1:10" ht="15" customHeight="1" x14ac:dyDescent="0.2">
      <c r="A34" s="6" t="s">
        <v>9</v>
      </c>
      <c r="B34" s="38" t="s">
        <v>49</v>
      </c>
      <c r="C34" s="38"/>
      <c r="D34" s="38"/>
      <c r="E34" s="38"/>
      <c r="F34" s="7" t="s">
        <v>7</v>
      </c>
    </row>
    <row r="35" spans="1:10" ht="15" x14ac:dyDescent="0.2">
      <c r="A35" s="6" t="s">
        <v>10</v>
      </c>
      <c r="B35" s="8">
        <v>4096</v>
      </c>
      <c r="C35" s="8">
        <v>4125</v>
      </c>
      <c r="D35" s="8">
        <v>4137</v>
      </c>
      <c r="E35" s="9">
        <f>(B35+C35+D35)/3</f>
        <v>4119.333333333333</v>
      </c>
      <c r="F35" s="9">
        <v>4119</v>
      </c>
    </row>
    <row r="36" spans="1:10" ht="15" x14ac:dyDescent="0.25">
      <c r="A36" s="10" t="s">
        <v>11</v>
      </c>
      <c r="B36" s="33">
        <f>B35*$B33</f>
        <v>8192</v>
      </c>
      <c r="C36" s="33">
        <f>C35*$B33</f>
        <v>8250</v>
      </c>
      <c r="D36" s="33">
        <f>D35*$B33</f>
        <v>8274</v>
      </c>
      <c r="E36" s="33">
        <f>E35*$B33</f>
        <v>8238.6666666666661</v>
      </c>
      <c r="F36" s="12">
        <f>F35*$B33</f>
        <v>8238</v>
      </c>
    </row>
    <row r="37" spans="1:10" ht="30.75" customHeight="1" x14ac:dyDescent="0.2">
      <c r="A37" s="35" t="s">
        <v>6</v>
      </c>
      <c r="B37" s="39" t="s">
        <v>41</v>
      </c>
      <c r="C37" s="40"/>
      <c r="D37" s="41"/>
      <c r="E37" s="31" t="s">
        <v>24</v>
      </c>
      <c r="F37" s="32" t="s">
        <v>7</v>
      </c>
    </row>
    <row r="38" spans="1:10" ht="15" x14ac:dyDescent="0.2">
      <c r="A38" s="6" t="s">
        <v>8</v>
      </c>
      <c r="B38" s="42">
        <v>2</v>
      </c>
      <c r="C38" s="42"/>
      <c r="D38" s="42"/>
      <c r="E38" s="42"/>
      <c r="F38" s="7" t="s">
        <v>7</v>
      </c>
    </row>
    <row r="39" spans="1:10" ht="50.25" customHeight="1" x14ac:dyDescent="0.2">
      <c r="A39" s="6" t="s">
        <v>9</v>
      </c>
      <c r="B39" s="43" t="s">
        <v>42</v>
      </c>
      <c r="C39" s="43"/>
      <c r="D39" s="43"/>
      <c r="E39" s="43"/>
      <c r="F39" s="7" t="s">
        <v>7</v>
      </c>
    </row>
    <row r="40" spans="1:10" ht="15" x14ac:dyDescent="0.2">
      <c r="A40" s="6" t="s">
        <v>10</v>
      </c>
      <c r="B40" s="8">
        <v>31900</v>
      </c>
      <c r="C40" s="8">
        <v>31555</v>
      </c>
      <c r="D40" s="8">
        <v>31638</v>
      </c>
      <c r="E40" s="9">
        <f>(B40+C40+D40)/3</f>
        <v>31697.666666666668</v>
      </c>
      <c r="F40" s="9">
        <v>31698</v>
      </c>
    </row>
    <row r="41" spans="1:10" ht="15" x14ac:dyDescent="0.25">
      <c r="A41" s="10" t="s">
        <v>11</v>
      </c>
      <c r="B41" s="33">
        <f>B40*$B38</f>
        <v>63800</v>
      </c>
      <c r="C41" s="33">
        <f>C40*$B38</f>
        <v>63110</v>
      </c>
      <c r="D41" s="33">
        <f>D40*$B38</f>
        <v>63276</v>
      </c>
      <c r="E41" s="33">
        <f>E40*$B38</f>
        <v>63395.333333333336</v>
      </c>
      <c r="F41" s="12">
        <f>F40*$B38</f>
        <v>63396</v>
      </c>
    </row>
    <row r="42" spans="1:10" ht="27" customHeight="1" x14ac:dyDescent="0.2">
      <c r="A42" s="35" t="s">
        <v>6</v>
      </c>
      <c r="B42" s="39" t="s">
        <v>40</v>
      </c>
      <c r="C42" s="40"/>
      <c r="D42" s="41"/>
      <c r="E42" s="31" t="s">
        <v>24</v>
      </c>
      <c r="F42" s="32" t="s">
        <v>7</v>
      </c>
    </row>
    <row r="43" spans="1:10" ht="15" x14ac:dyDescent="0.2">
      <c r="A43" s="6" t="s">
        <v>8</v>
      </c>
      <c r="B43" s="37">
        <v>4</v>
      </c>
      <c r="C43" s="37"/>
      <c r="D43" s="37"/>
      <c r="E43" s="37"/>
      <c r="F43" s="7" t="s">
        <v>7</v>
      </c>
    </row>
    <row r="44" spans="1:10" ht="27" customHeight="1" x14ac:dyDescent="0.2">
      <c r="A44" s="6" t="s">
        <v>9</v>
      </c>
      <c r="B44" s="38" t="s">
        <v>50</v>
      </c>
      <c r="C44" s="38"/>
      <c r="D44" s="38"/>
      <c r="E44" s="38"/>
      <c r="F44" s="7" t="s">
        <v>7</v>
      </c>
    </row>
    <row r="45" spans="1:10" ht="15" x14ac:dyDescent="0.2">
      <c r="A45" s="6" t="s">
        <v>10</v>
      </c>
      <c r="B45" s="8">
        <v>24402</v>
      </c>
      <c r="C45" s="8">
        <v>24574</v>
      </c>
      <c r="D45" s="8">
        <v>24638</v>
      </c>
      <c r="E45" s="9">
        <f>(B45+C45+D45)/3</f>
        <v>24538</v>
      </c>
      <c r="F45" s="9">
        <v>24538</v>
      </c>
    </row>
    <row r="46" spans="1:10" ht="15" x14ac:dyDescent="0.25">
      <c r="A46" s="10" t="s">
        <v>11</v>
      </c>
      <c r="B46" s="33">
        <f>B45*$B43</f>
        <v>97608</v>
      </c>
      <c r="C46" s="33">
        <f>C45*$B43</f>
        <v>98296</v>
      </c>
      <c r="D46" s="33">
        <f>D45*$B43</f>
        <v>98552</v>
      </c>
      <c r="E46" s="33">
        <f>E45*$B43</f>
        <v>98152</v>
      </c>
      <c r="F46" s="12">
        <f>F45*$B43</f>
        <v>98152</v>
      </c>
    </row>
    <row r="47" spans="1:10" ht="38.1" customHeight="1" x14ac:dyDescent="0.2">
      <c r="A47" s="16" t="s">
        <v>12</v>
      </c>
      <c r="B47" s="49" t="s">
        <v>13</v>
      </c>
      <c r="C47" s="50"/>
      <c r="D47" s="51" t="s">
        <v>14</v>
      </c>
      <c r="E47" s="52"/>
      <c r="F47" s="53"/>
    </row>
    <row r="48" spans="1:10" ht="39.75" customHeight="1" x14ac:dyDescent="0.2">
      <c r="A48" s="16">
        <v>1</v>
      </c>
      <c r="B48" s="44" t="s">
        <v>16</v>
      </c>
      <c r="C48" s="45"/>
      <c r="D48" s="44" t="s">
        <v>45</v>
      </c>
      <c r="E48" s="54"/>
      <c r="F48" s="45"/>
      <c r="G48" s="1"/>
      <c r="H48" s="1"/>
      <c r="I48" s="1"/>
      <c r="J48" s="1"/>
    </row>
    <row r="49" spans="1:11" ht="25.5" customHeight="1" x14ac:dyDescent="0.2">
      <c r="A49" s="16">
        <v>2</v>
      </c>
      <c r="B49" s="44" t="s">
        <v>17</v>
      </c>
      <c r="C49" s="45"/>
      <c r="D49" s="44" t="s">
        <v>46</v>
      </c>
      <c r="E49" s="54"/>
      <c r="F49" s="45"/>
      <c r="G49" s="1"/>
      <c r="H49" s="1"/>
      <c r="I49" s="1"/>
      <c r="J49" s="1"/>
    </row>
    <row r="50" spans="1:11" ht="25.5" customHeight="1" x14ac:dyDescent="0.2">
      <c r="A50" s="16">
        <v>3</v>
      </c>
      <c r="B50" s="44" t="s">
        <v>18</v>
      </c>
      <c r="C50" s="45"/>
      <c r="D50" s="46" t="s">
        <v>47</v>
      </c>
      <c r="E50" s="47"/>
      <c r="F50" s="48"/>
      <c r="G50" s="1"/>
      <c r="H50" s="1"/>
      <c r="I50" s="1"/>
      <c r="J50" s="1"/>
    </row>
    <row r="51" spans="1:11" ht="15" customHeight="1" x14ac:dyDescent="0.2">
      <c r="A51" s="24" t="s">
        <v>20</v>
      </c>
      <c r="B51" s="25">
        <f>B11+B16+B21+B26+B31+B36+B41+B46</f>
        <v>379740</v>
      </c>
      <c r="C51" s="25">
        <f t="shared" ref="C51:D51" si="0">C11+C16+C21+C26+C31+C36+C41+C46</f>
        <v>381295</v>
      </c>
      <c r="D51" s="25">
        <f t="shared" si="0"/>
        <v>382303</v>
      </c>
      <c r="E51" s="26"/>
      <c r="F51" s="26"/>
      <c r="G51" s="1"/>
      <c r="H51" s="1"/>
      <c r="I51" s="1"/>
      <c r="J51" s="1"/>
    </row>
    <row r="52" spans="1:11" s="13" customFormat="1" ht="15" x14ac:dyDescent="0.25">
      <c r="A52" s="27" t="s">
        <v>51</v>
      </c>
      <c r="B52" s="27"/>
      <c r="C52" s="27"/>
      <c r="D52" s="27"/>
      <c r="E52" s="14" t="s">
        <v>15</v>
      </c>
      <c r="F52" s="28">
        <f>F11+F16+F21+F26+F31+F36+F41+F46</f>
        <v>381112</v>
      </c>
      <c r="G52" s="15"/>
      <c r="H52" s="15"/>
      <c r="I52" s="15"/>
      <c r="J52" s="15"/>
      <c r="K52" s="15"/>
    </row>
    <row r="53" spans="1:11" s="13" customFormat="1" ht="15" x14ac:dyDescent="0.25">
      <c r="A53" s="27"/>
      <c r="B53" s="27"/>
      <c r="C53" s="27"/>
      <c r="D53" s="27"/>
      <c r="E53" s="27"/>
      <c r="F53" s="27"/>
    </row>
    <row r="54" spans="1:11" s="13" customFormat="1" ht="15" x14ac:dyDescent="0.25">
      <c r="A54" s="27" t="s">
        <v>43</v>
      </c>
      <c r="B54" s="27"/>
      <c r="C54" s="27"/>
      <c r="D54" s="27"/>
      <c r="E54" s="27"/>
      <c r="F54" s="14" t="s">
        <v>44</v>
      </c>
    </row>
    <row r="55" spans="1:11" s="13" customFormat="1" ht="9" customHeight="1" x14ac:dyDescent="0.25">
      <c r="A55" s="27"/>
      <c r="B55" s="27"/>
      <c r="C55" s="27"/>
      <c r="D55" s="27"/>
      <c r="E55" s="27"/>
      <c r="F55" s="27"/>
    </row>
    <row r="56" spans="1:11" s="13" customFormat="1" ht="15" x14ac:dyDescent="0.25">
      <c r="A56" s="27" t="s">
        <v>52</v>
      </c>
      <c r="B56" s="27"/>
      <c r="C56" s="27"/>
      <c r="D56" s="27"/>
      <c r="E56" s="27"/>
      <c r="F56" s="14" t="s">
        <v>53</v>
      </c>
    </row>
    <row r="57" spans="1:11" s="13" customFormat="1" ht="9" customHeight="1" x14ac:dyDescent="0.25">
      <c r="A57" s="27"/>
      <c r="B57" s="27"/>
      <c r="C57" s="27"/>
      <c r="D57" s="27"/>
      <c r="E57" s="27"/>
      <c r="F57" s="27"/>
    </row>
    <row r="58" spans="1:11" ht="15" x14ac:dyDescent="0.25">
      <c r="A58" s="27" t="s">
        <v>32</v>
      </c>
      <c r="B58" s="29"/>
      <c r="C58" s="29"/>
      <c r="D58" s="29"/>
      <c r="E58" s="29"/>
      <c r="F58" s="14" t="s">
        <v>30</v>
      </c>
      <c r="G58" s="1"/>
      <c r="H58" s="1"/>
      <c r="I58" s="1"/>
      <c r="J58" s="1"/>
    </row>
    <row r="59" spans="1:11" x14ac:dyDescent="0.2">
      <c r="A59" s="1" t="s">
        <v>22</v>
      </c>
    </row>
  </sheetData>
  <sheetProtection selectLockedCells="1" selectUnlockedCells="1"/>
  <mergeCells count="33">
    <mergeCell ref="B33:E33"/>
    <mergeCell ref="B34:E34"/>
    <mergeCell ref="B13:E13"/>
    <mergeCell ref="B27:D27"/>
    <mergeCell ref="B28:E28"/>
    <mergeCell ref="B14:E14"/>
    <mergeCell ref="B17:D17"/>
    <mergeCell ref="B18:E18"/>
    <mergeCell ref="B19:E19"/>
    <mergeCell ref="B29:E29"/>
    <mergeCell ref="B22:D22"/>
    <mergeCell ref="B23:E23"/>
    <mergeCell ref="B24:E24"/>
    <mergeCell ref="B5:D5"/>
    <mergeCell ref="B8:E8"/>
    <mergeCell ref="B9:E9"/>
    <mergeCell ref="B7:D7"/>
    <mergeCell ref="B32:D32"/>
    <mergeCell ref="B12:D12"/>
    <mergeCell ref="B50:C50"/>
    <mergeCell ref="D50:F50"/>
    <mergeCell ref="B47:C47"/>
    <mergeCell ref="D47:F47"/>
    <mergeCell ref="B48:C48"/>
    <mergeCell ref="B49:C49"/>
    <mergeCell ref="D49:F49"/>
    <mergeCell ref="D48:F48"/>
    <mergeCell ref="B43:E43"/>
    <mergeCell ref="B44:E44"/>
    <mergeCell ref="B37:D37"/>
    <mergeCell ref="B38:E38"/>
    <mergeCell ref="B39:E39"/>
    <mergeCell ref="B42:D42"/>
  </mergeCells>
  <hyperlinks>
    <hyperlink ref="D4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2011-11-21T05:53:40Z</cp:lastPrinted>
  <dcterms:created xsi:type="dcterms:W3CDTF">2012-04-02T10:33:59Z</dcterms:created>
  <dcterms:modified xsi:type="dcterms:W3CDTF">2012-08-29T10:07:23Z</dcterms:modified>
</cp:coreProperties>
</file>